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MCL\Documents\UBS Ito Alves\Documentos para licitação\"/>
    </mc:Choice>
  </mc:AlternateContent>
  <xr:revisionPtr revIDLastSave="0" documentId="8_{74592615-8C10-4D9F-9AB8-631302150E44}" xr6:coauthVersionLast="47" xr6:coauthVersionMax="47" xr10:uidLastSave="{00000000-0000-0000-0000-000000000000}"/>
  <bookViews>
    <workbookView xWindow="-120" yWindow="-120" windowWidth="29040" windowHeight="15840" xr2:uid="{9CC09F56-8986-4FAE-9103-FD8896836A7B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P6" i="1" s="1"/>
  <c r="U18" i="1"/>
  <c r="P18" i="1"/>
  <c r="K18" i="1"/>
  <c r="I18" i="1"/>
  <c r="G18" i="1"/>
  <c r="P20" i="1" l="1"/>
  <c r="Z18" i="1"/>
</calcChain>
</file>

<file path=xl/sharedStrings.xml><?xml version="1.0" encoding="utf-8"?>
<sst xmlns="http://schemas.openxmlformats.org/spreadsheetml/2006/main" count="37" uniqueCount="31">
  <si>
    <t>BDI</t>
  </si>
  <si>
    <t>AC =</t>
  </si>
  <si>
    <t>ADMINISTRAÇÃO CENTRAL =</t>
  </si>
  <si>
    <t>S + G =</t>
  </si>
  <si>
    <t>SEGURO + GARANTIAS =</t>
  </si>
  <si>
    <t>R =</t>
  </si>
  <si>
    <t>RISCO =</t>
  </si>
  <si>
    <t>DF =</t>
  </si>
  <si>
    <t>DESPESAS FINANCEIRAS =</t>
  </si>
  <si>
    <t>L =</t>
  </si>
  <si>
    <t>LUCRO =</t>
  </si>
  <si>
    <t>I =</t>
  </si>
  <si>
    <t>IMPOSTOS =</t>
  </si>
  <si>
    <t>COFINS</t>
  </si>
  <si>
    <t>PIS</t>
  </si>
  <si>
    <t>ISS</t>
  </si>
  <si>
    <t>CPRB</t>
  </si>
  <si>
    <t>BDI =</t>
  </si>
  <si>
    <t>[</t>
  </si>
  <si>
    <t>[(</t>
  </si>
  <si>
    <t>+</t>
  </si>
  <si>
    <t>) x</t>
  </si>
  <si>
    <t>(</t>
  </si>
  <si>
    <t>)x</t>
  </si>
  <si>
    <t>)]</t>
  </si>
  <si>
    <t>]</t>
  </si>
  <si>
    <t>=</t>
  </si>
  <si>
    <t>-</t>
  </si>
  <si>
    <t>)</t>
  </si>
  <si>
    <t>1 - FORMULA CONFORME ACORDAO nº 2622/2013 TCU - PLENÁRIO</t>
  </si>
  <si>
    <t>DATA: 26/09/2023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</si>
</sst>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rgb="FF00000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53">
    <xf numFmtId="0" fontId="0" fillId="0" borderId="0" xfId="0"/>
    <xf numFmtId="4" fontId="4" fillId="2" borderId="1" xfId="2" applyNumberFormat="1" applyFont="1" applyFill="1" applyBorder="1" applyAlignment="1">
      <alignment horizontal="center" vertical="center" wrapText="1"/>
    </xf>
    <xf numFmtId="4" fontId="4" fillId="2" borderId="2" xfId="2" applyNumberFormat="1" applyFont="1" applyFill="1" applyBorder="1" applyAlignment="1">
      <alignment horizontal="center" vertical="center" wrapText="1"/>
    </xf>
    <xf numFmtId="4" fontId="4" fillId="2" borderId="3" xfId="2" applyNumberFormat="1" applyFont="1" applyFill="1" applyBorder="1" applyAlignment="1">
      <alignment horizontal="center" vertical="center" wrapText="1"/>
    </xf>
    <xf numFmtId="0" fontId="3" fillId="0" borderId="0" xfId="2"/>
    <xf numFmtId="4" fontId="4" fillId="2" borderId="4" xfId="2" applyNumberFormat="1" applyFont="1" applyFill="1" applyBorder="1" applyAlignment="1">
      <alignment horizontal="center" vertical="center" wrapText="1"/>
    </xf>
    <xf numFmtId="4" fontId="4" fillId="2" borderId="5" xfId="2" applyNumberFormat="1" applyFont="1" applyFill="1" applyBorder="1" applyAlignment="1">
      <alignment horizontal="center" vertical="center" wrapText="1"/>
    </xf>
    <xf numFmtId="0" fontId="3" fillId="3" borderId="1" xfId="2" applyFill="1" applyBorder="1"/>
    <xf numFmtId="0" fontId="3" fillId="3" borderId="2" xfId="2" applyFill="1" applyBorder="1"/>
    <xf numFmtId="0" fontId="3" fillId="3" borderId="2" xfId="2" applyFill="1" applyBorder="1" applyAlignment="1">
      <alignment horizontal="center" vertical="center"/>
    </xf>
    <xf numFmtId="0" fontId="3" fillId="3" borderId="6" xfId="2" applyFill="1" applyBorder="1"/>
    <xf numFmtId="0" fontId="5" fillId="3" borderId="0" xfId="2" applyFont="1" applyFill="1"/>
    <xf numFmtId="10" fontId="3" fillId="3" borderId="0" xfId="3" applyNumberFormat="1" applyFont="1" applyFill="1"/>
    <xf numFmtId="0" fontId="3" fillId="3" borderId="0" xfId="2" applyFill="1"/>
    <xf numFmtId="0" fontId="3" fillId="3" borderId="0" xfId="2" applyFill="1" applyAlignment="1">
      <alignment horizontal="center" vertical="center"/>
    </xf>
    <xf numFmtId="10" fontId="3" fillId="3" borderId="0" xfId="2" applyNumberFormat="1" applyFill="1"/>
    <xf numFmtId="0" fontId="3" fillId="3" borderId="7" xfId="2" applyFill="1" applyBorder="1"/>
    <xf numFmtId="0" fontId="6" fillId="3" borderId="6" xfId="2" applyFont="1" applyFill="1" applyBorder="1"/>
    <xf numFmtId="0" fontId="6" fillId="3" borderId="0" xfId="2" applyFont="1" applyFill="1"/>
    <xf numFmtId="10" fontId="6" fillId="3" borderId="0" xfId="3" applyNumberFormat="1" applyFont="1" applyFill="1"/>
    <xf numFmtId="0" fontId="6" fillId="3" borderId="0" xfId="2" applyFont="1" applyFill="1" applyAlignment="1">
      <alignment horizontal="center" vertical="center"/>
    </xf>
    <xf numFmtId="0" fontId="6" fillId="3" borderId="7" xfId="2" applyFont="1" applyFill="1" applyBorder="1"/>
    <xf numFmtId="0" fontId="2" fillId="3" borderId="0" xfId="2" applyFont="1" applyFill="1"/>
    <xf numFmtId="0" fontId="7" fillId="3" borderId="0" xfId="2" applyFont="1" applyFill="1" applyAlignment="1">
      <alignment horizontal="center" vertical="center"/>
    </xf>
    <xf numFmtId="0" fontId="2" fillId="3" borderId="0" xfId="2" applyFont="1" applyFill="1" applyAlignment="1">
      <alignment horizontal="center" vertical="center"/>
    </xf>
    <xf numFmtId="164" fontId="2" fillId="3" borderId="0" xfId="2" applyNumberFormat="1" applyFont="1" applyFill="1" applyAlignment="1">
      <alignment horizontal="center" vertical="center"/>
    </xf>
    <xf numFmtId="0" fontId="2" fillId="3" borderId="0" xfId="2" applyFont="1" applyFill="1" applyAlignment="1">
      <alignment horizontal="center" vertical="center"/>
    </xf>
    <xf numFmtId="164" fontId="3" fillId="3" borderId="0" xfId="2" applyNumberFormat="1" applyFill="1" applyAlignment="1">
      <alignment horizontal="center" vertical="center"/>
    </xf>
    <xf numFmtId="10" fontId="2" fillId="3" borderId="0" xfId="3" applyNumberFormat="1" applyFont="1" applyFill="1" applyAlignment="1">
      <alignment horizontal="center" vertical="center"/>
    </xf>
    <xf numFmtId="0" fontId="2" fillId="3" borderId="8" xfId="2" applyFont="1" applyFill="1" applyBorder="1" applyAlignment="1">
      <alignment horizontal="center" vertical="top"/>
    </xf>
    <xf numFmtId="0" fontId="3" fillId="3" borderId="6" xfId="2" applyFill="1" applyBorder="1" applyAlignment="1">
      <alignment vertical="top"/>
    </xf>
    <xf numFmtId="0" fontId="3" fillId="3" borderId="0" xfId="2" applyFill="1" applyAlignment="1">
      <alignment vertical="top"/>
    </xf>
    <xf numFmtId="0" fontId="2" fillId="3" borderId="0" xfId="2" applyFont="1" applyFill="1" applyAlignment="1">
      <alignment horizontal="center" vertical="top"/>
    </xf>
    <xf numFmtId="0" fontId="2" fillId="3" borderId="0" xfId="2" applyFont="1" applyFill="1" applyAlignment="1">
      <alignment vertical="top"/>
    </xf>
    <xf numFmtId="164" fontId="2" fillId="3" borderId="0" xfId="2" applyNumberFormat="1" applyFont="1" applyFill="1" applyAlignment="1">
      <alignment horizontal="center" vertical="top"/>
    </xf>
    <xf numFmtId="0" fontId="3" fillId="3" borderId="7" xfId="2" applyFill="1" applyBorder="1" applyAlignment="1">
      <alignment vertical="top"/>
    </xf>
    <xf numFmtId="0" fontId="5" fillId="3" borderId="4" xfId="2" applyFont="1" applyFill="1" applyBorder="1"/>
    <xf numFmtId="0" fontId="3" fillId="3" borderId="5" xfId="2" applyFill="1" applyBorder="1"/>
    <xf numFmtId="0" fontId="3" fillId="3" borderId="5" xfId="2" applyFill="1" applyBorder="1" applyAlignment="1">
      <alignment horizontal="center" vertical="center"/>
    </xf>
    <xf numFmtId="0" fontId="3" fillId="3" borderId="9" xfId="2" applyFill="1" applyBorder="1"/>
    <xf numFmtId="0" fontId="5" fillId="3" borderId="1" xfId="2" applyFont="1" applyFill="1" applyBorder="1"/>
    <xf numFmtId="0" fontId="5" fillId="3" borderId="2" xfId="2" applyFont="1" applyFill="1" applyBorder="1"/>
    <xf numFmtId="0" fontId="5" fillId="3" borderId="3" xfId="2" applyFont="1" applyFill="1" applyBorder="1"/>
    <xf numFmtId="0" fontId="8" fillId="3" borderId="6" xfId="2" applyFont="1" applyFill="1" applyBorder="1" applyAlignment="1">
      <alignment horizontal="centerContinuous"/>
    </xf>
    <xf numFmtId="0" fontId="5" fillId="3" borderId="0" xfId="2" applyFont="1" applyFill="1" applyAlignment="1">
      <alignment horizontal="centerContinuous"/>
    </xf>
    <xf numFmtId="0" fontId="5" fillId="3" borderId="7" xfId="2" applyFont="1" applyFill="1" applyBorder="1" applyAlignment="1">
      <alignment horizontal="centerContinuous"/>
    </xf>
    <xf numFmtId="0" fontId="5" fillId="3" borderId="5" xfId="2" applyFont="1" applyFill="1" applyBorder="1"/>
    <xf numFmtId="0" fontId="5" fillId="3" borderId="9" xfId="2" applyFont="1" applyFill="1" applyBorder="1"/>
    <xf numFmtId="10" fontId="3" fillId="3" borderId="0" xfId="3" applyNumberFormat="1" applyFont="1" applyFill="1" applyAlignment="1" applyProtection="1">
      <alignment horizontal="right" vertical="center"/>
      <protection locked="0"/>
    </xf>
    <xf numFmtId="10" fontId="3" fillId="3" borderId="0" xfId="3" applyNumberFormat="1" applyFont="1" applyFill="1" applyAlignment="1" applyProtection="1">
      <alignment horizontal="right"/>
      <protection locked="0"/>
    </xf>
    <xf numFmtId="10" fontId="6" fillId="3" borderId="0" xfId="3" applyNumberFormat="1" applyFont="1" applyFill="1" applyAlignment="1" applyProtection="1">
      <alignment horizontal="right"/>
      <protection locked="0"/>
    </xf>
    <xf numFmtId="10" fontId="3" fillId="3" borderId="0" xfId="1" applyNumberFormat="1" applyFont="1" applyFill="1" applyProtection="1">
      <protection locked="0"/>
    </xf>
    <xf numFmtId="10" fontId="2" fillId="3" borderId="0" xfId="1" applyNumberFormat="1" applyFont="1" applyFill="1" applyAlignment="1">
      <alignment horizontal="center" vertical="top"/>
    </xf>
  </cellXfs>
  <cellStyles count="4">
    <cellStyle name="Normal" xfId="0" builtinId="0"/>
    <cellStyle name="Normal 2" xfId="2" xr:uid="{9F21178B-4BC7-4FEC-AF5B-333A21398DAD}"/>
    <cellStyle name="Porcentagem" xfId="1" builtinId="5"/>
    <cellStyle name="Porcentagem 2" xfId="3" xr:uid="{9A70D2D9-95C8-4705-AC13-10DF1FBAE9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28575</xdr:colOff>
      <xdr:row>13</xdr:row>
      <xdr:rowOff>158684</xdr:rowOff>
    </xdr:from>
    <xdr:ext cx="3916896" cy="441211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BBE50E82-5CDF-4A1C-8700-DCDC879AB13D}"/>
                </a:ext>
              </a:extLst>
            </xdr:cNvPr>
            <xdr:cNvSpPr txBox="1"/>
          </xdr:nvSpPr>
          <xdr:spPr>
            <a:xfrm>
              <a:off x="2324100" y="2511359"/>
              <a:ext cx="3916896" cy="4412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pt-BR" sz="1800" b="1" i="1">
                      <a:latin typeface="Cambria Math" panose="02040503050406030204" pitchFamily="18" charset="0"/>
                    </a:rPr>
                    <m:t>𝑩𝑫𝑰</m:t>
                  </m:r>
                  <m:r>
                    <a:rPr lang="pt-BR" sz="1800" b="1" i="1">
                      <a:latin typeface="Cambria Math" panose="02040503050406030204" pitchFamily="18" charset="0"/>
                    </a:rPr>
                    <m:t>=</m:t>
                  </m:r>
                  <m:d>
                    <m:dPr>
                      <m:begChr m:val="⌊"/>
                      <m:endChr m:val="⌋"/>
                      <m:ctrlPr>
                        <a:rPr lang="pt-BR" sz="1800" b="1" i="1">
                          <a:latin typeface="Cambria Math" panose="02040503050406030204" pitchFamily="18" charset="0"/>
                        </a:rPr>
                      </m:ctrlPr>
                    </m:dPr>
                    <m:e>
                      <m:f>
                        <m:fPr>
                          <m:ctrlPr>
                            <a:rPr lang="pt-BR" sz="1800" b="1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d>
                            <m:dPr>
                              <m:ctrlP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𝟏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𝑨𝑪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𝑺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𝑹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𝑮</m:t>
                              </m:r>
                              <m:r>
                                <m:rPr>
                                  <m:nor/>
                                </m:rP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+mn-lt"/>
                                  <a:ea typeface="+mn-ea"/>
                                  <a:cs typeface="+mn-cs"/>
                                </a:rPr>
                                <m:t> </m:t>
                              </m:r>
                            </m:e>
                          </m:d>
                          <m:d>
                            <m:dPr>
                              <m:ctrlP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𝟏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𝑫𝑭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)</m:t>
                              </m:r>
                            </m:e>
                          </m:d>
                          <m:d>
                            <m:dPr>
                              <m:ctrlP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𝟏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𝑳</m:t>
                              </m:r>
                            </m:e>
                          </m:d>
                          <m:r>
                            <m:rPr>
                              <m:nor/>
                            </m:rPr>
                            <a:rPr lang="pt-BR" sz="1800" b="1" i="1">
                              <a:solidFill>
                                <a:schemeClr val="tx1"/>
                              </a:solidFill>
                              <a:effectLst/>
                              <a:latin typeface="+mn-lt"/>
                              <a:ea typeface="+mn-ea"/>
                              <a:cs typeface="+mn-cs"/>
                            </a:rPr>
                            <m:t> </m:t>
                          </m:r>
                        </m:num>
                        <m:den>
                          <m:d>
                            <m:dPr>
                              <m:ctrlP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𝟏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−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𝑰</m:t>
                              </m:r>
                            </m:e>
                          </m:d>
                        </m:den>
                      </m:f>
                      <m:r>
                        <m:rPr>
                          <m:nor/>
                        </m:rPr>
                        <a:rPr lang="pt-BR" sz="1800" b="1" i="1">
                          <a:effectLst/>
                        </a:rPr>
                        <m:t> </m:t>
                      </m:r>
                    </m:e>
                  </m:d>
                </m:oMath>
              </a14:m>
              <a:r>
                <a:rPr lang="pt-BR" sz="1800" b="1" i="1"/>
                <a:t>-1</a:t>
              </a:r>
            </a:p>
          </xdr:txBody>
        </xdr:sp>
      </mc:Choice>
      <mc:Fallback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BBE50E82-5CDF-4A1C-8700-DCDC879AB13D}"/>
                </a:ext>
              </a:extLst>
            </xdr:cNvPr>
            <xdr:cNvSpPr txBox="1"/>
          </xdr:nvSpPr>
          <xdr:spPr>
            <a:xfrm>
              <a:off x="2324100" y="2511359"/>
              <a:ext cx="3916896" cy="4412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1800" b="1" i="0">
                  <a:latin typeface="Cambria Math" panose="02040503050406030204" pitchFamily="18" charset="0"/>
                </a:rPr>
                <a:t>𝑩𝑫𝑰=⌊</a:t>
              </a:r>
              <a:r>
                <a:rPr lang="pt-BR" sz="18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(𝟏+𝑨𝑪+𝑺+𝑹+𝑮</a:t>
              </a:r>
              <a:r>
                <a:rPr lang="pt-BR" sz="18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 </a:t>
              </a:r>
              <a:r>
                <a:rPr lang="pt-BR" sz="18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)(𝟏+𝑫𝑭))(𝟏+𝑳)</a:t>
              </a:r>
              <a:r>
                <a:rPr lang="pt-BR" sz="18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 </a:t>
              </a:r>
              <a:r>
                <a:rPr lang="pt-BR" sz="18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/((𝟏−𝑰) ) "</a:t>
              </a:r>
              <a:r>
                <a:rPr lang="pt-BR" sz="1800" b="1" i="0">
                  <a:effectLst/>
                </a:rPr>
                <a:t> </a:t>
              </a:r>
              <a:r>
                <a:rPr lang="pt-BR" sz="1800" b="1" i="0">
                  <a:effectLst/>
                  <a:latin typeface="Cambria Math" panose="02040503050406030204" pitchFamily="18" charset="0"/>
                </a:rPr>
                <a:t>" ⌋</a:t>
              </a:r>
              <a:r>
                <a:rPr lang="pt-BR" sz="1800" b="1" i="1"/>
                <a:t>-1</a:t>
              </a: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E6963-91BD-4EFF-962E-A95383829DFA}">
  <sheetPr>
    <pageSetUpPr fitToPage="1"/>
  </sheetPr>
  <dimension ref="A1:AF27"/>
  <sheetViews>
    <sheetView tabSelected="1" workbookViewId="0">
      <selection activeCell="P25" sqref="P25"/>
    </sheetView>
  </sheetViews>
  <sheetFormatPr defaultRowHeight="15" x14ac:dyDescent="0.25"/>
  <cols>
    <col min="2" max="2" width="6.28515625" customWidth="1"/>
    <col min="3" max="3" width="5.7109375" customWidth="1"/>
    <col min="4" max="4" width="6.5703125" customWidth="1"/>
    <col min="5" max="5" width="6.7109375" customWidth="1"/>
    <col min="6" max="6" width="6.42578125" customWidth="1"/>
    <col min="7" max="7" width="7.28515625" customWidth="1"/>
    <col min="8" max="8" width="4.140625" customWidth="1"/>
    <col min="9" max="9" width="7" customWidth="1"/>
    <col min="10" max="10" width="5.5703125" customWidth="1"/>
    <col min="11" max="11" width="6.28515625" customWidth="1"/>
    <col min="12" max="12" width="3.5703125" customWidth="1"/>
    <col min="13" max="13" width="2.42578125" customWidth="1"/>
    <col min="14" max="14" width="6.5703125" customWidth="1"/>
    <col min="15" max="15" width="1.85546875" customWidth="1"/>
    <col min="16" max="16" width="7.28515625" bestFit="1" customWidth="1"/>
    <col min="17" max="17" width="3" customWidth="1"/>
    <col min="18" max="18" width="2.85546875" customWidth="1"/>
    <col min="19" max="19" width="7.42578125" customWidth="1"/>
    <col min="20" max="20" width="4" customWidth="1"/>
    <col min="21" max="21" width="6.42578125" customWidth="1"/>
    <col min="22" max="22" width="4.140625" customWidth="1"/>
    <col min="23" max="23" width="5.7109375" customWidth="1"/>
    <col min="24" max="24" width="4.140625" customWidth="1"/>
    <col min="25" max="25" width="4.28515625" customWidth="1"/>
    <col min="26" max="26" width="9.140625" customWidth="1"/>
    <col min="27" max="27" width="0.42578125" customWidth="1"/>
  </cols>
  <sheetData>
    <row r="1" spans="1:32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/>
      <c r="AB1" s="4"/>
      <c r="AC1" s="4"/>
      <c r="AD1" s="4"/>
      <c r="AE1" s="4"/>
      <c r="AF1" s="4"/>
    </row>
    <row r="2" spans="1:32" ht="15.75" thickBot="1" x14ac:dyDescent="0.3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4"/>
      <c r="AC2" s="4"/>
      <c r="AD2" s="4"/>
      <c r="AE2" s="4"/>
      <c r="AF2" s="4"/>
    </row>
    <row r="3" spans="1:32" x14ac:dyDescent="0.25">
      <c r="A3" s="7"/>
      <c r="B3" s="8"/>
      <c r="C3" s="8"/>
      <c r="D3" s="8"/>
      <c r="E3" s="8"/>
      <c r="F3" s="9"/>
      <c r="G3" s="9"/>
      <c r="H3" s="9"/>
      <c r="I3" s="9"/>
      <c r="J3" s="9"/>
      <c r="K3" s="9"/>
      <c r="L3" s="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 t="s">
        <v>30</v>
      </c>
      <c r="Y3" s="8"/>
      <c r="Z3" s="8"/>
      <c r="AA3" s="8"/>
      <c r="AB3" s="4"/>
      <c r="AC3" s="4"/>
      <c r="AD3" s="4"/>
      <c r="AE3" s="4"/>
      <c r="AF3" s="4"/>
    </row>
    <row r="4" spans="1:32" x14ac:dyDescent="0.25">
      <c r="A4" s="10" t="s">
        <v>1</v>
      </c>
      <c r="B4" s="11" t="s">
        <v>2</v>
      </c>
      <c r="C4" s="12"/>
      <c r="D4" s="13"/>
      <c r="E4" s="13"/>
      <c r="F4" s="14"/>
      <c r="G4" s="49">
        <v>0.03</v>
      </c>
      <c r="H4" s="14"/>
      <c r="I4" s="14"/>
      <c r="J4" s="14"/>
      <c r="K4" s="13"/>
      <c r="L4" s="14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4"/>
      <c r="AC4" s="4"/>
      <c r="AD4" s="4"/>
      <c r="AE4" s="4"/>
      <c r="AF4" s="4"/>
    </row>
    <row r="5" spans="1:32" x14ac:dyDescent="0.25">
      <c r="A5" s="10" t="s">
        <v>3</v>
      </c>
      <c r="B5" s="11" t="s">
        <v>4</v>
      </c>
      <c r="C5" s="12"/>
      <c r="D5" s="13"/>
      <c r="E5" s="13"/>
      <c r="F5" s="14"/>
      <c r="G5" s="48">
        <v>8.0000000000000002E-3</v>
      </c>
      <c r="H5" s="14"/>
      <c r="I5" s="14"/>
      <c r="J5" s="14"/>
      <c r="K5" s="13"/>
      <c r="L5" s="14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4"/>
      <c r="AC5" s="4"/>
      <c r="AD5" s="4"/>
      <c r="AE5" s="4"/>
      <c r="AF5" s="4"/>
    </row>
    <row r="6" spans="1:32" x14ac:dyDescent="0.25">
      <c r="A6" s="10" t="s">
        <v>5</v>
      </c>
      <c r="B6" s="11" t="s">
        <v>6</v>
      </c>
      <c r="C6" s="12"/>
      <c r="D6" s="13"/>
      <c r="E6" s="13"/>
      <c r="F6" s="14"/>
      <c r="G6" s="49">
        <v>9.7000000000000003E-3</v>
      </c>
      <c r="H6" s="14"/>
      <c r="I6" s="14"/>
      <c r="J6" s="14"/>
      <c r="K6" s="13"/>
      <c r="L6" s="14"/>
      <c r="M6" s="13"/>
      <c r="N6" s="13"/>
      <c r="O6" s="13"/>
      <c r="P6" s="15">
        <f>SUM(G4:G9)</f>
        <v>0.23080000000000001</v>
      </c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4"/>
      <c r="AC6" s="4"/>
      <c r="AD6" s="4"/>
      <c r="AE6" s="4"/>
      <c r="AF6" s="4"/>
    </row>
    <row r="7" spans="1:32" x14ac:dyDescent="0.25">
      <c r="A7" s="10" t="s">
        <v>7</v>
      </c>
      <c r="B7" s="11" t="s">
        <v>8</v>
      </c>
      <c r="C7" s="12"/>
      <c r="D7" s="13"/>
      <c r="E7" s="13"/>
      <c r="F7" s="14"/>
      <c r="G7" s="49">
        <v>0.01</v>
      </c>
      <c r="H7" s="14"/>
      <c r="I7" s="14"/>
      <c r="J7" s="14"/>
      <c r="K7" s="13"/>
      <c r="L7" s="14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4"/>
      <c r="AC7" s="4"/>
      <c r="AD7" s="4"/>
      <c r="AE7" s="4"/>
      <c r="AF7" s="4"/>
    </row>
    <row r="8" spans="1:32" x14ac:dyDescent="0.25">
      <c r="A8" s="10" t="s">
        <v>9</v>
      </c>
      <c r="B8" s="11" t="s">
        <v>10</v>
      </c>
      <c r="C8" s="12"/>
      <c r="D8" s="13"/>
      <c r="E8" s="13"/>
      <c r="F8" s="14"/>
      <c r="G8" s="49">
        <v>6.1600000000000002E-2</v>
      </c>
      <c r="H8" s="14"/>
      <c r="I8" s="14"/>
      <c r="J8" s="14"/>
      <c r="K8" s="13"/>
      <c r="L8" s="14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4"/>
      <c r="AC8" s="4"/>
      <c r="AD8" s="4"/>
      <c r="AE8" s="4"/>
      <c r="AF8" s="4"/>
    </row>
    <row r="9" spans="1:32" x14ac:dyDescent="0.25">
      <c r="A9" s="10" t="s">
        <v>11</v>
      </c>
      <c r="B9" s="11" t="s">
        <v>12</v>
      </c>
      <c r="C9" s="12"/>
      <c r="D9" s="13"/>
      <c r="E9" s="13"/>
      <c r="F9" s="14"/>
      <c r="G9" s="51">
        <f>G10+G11+G12+G13</f>
        <v>0.1115</v>
      </c>
      <c r="H9" s="14"/>
      <c r="I9" s="14"/>
      <c r="J9" s="14"/>
      <c r="K9" s="13"/>
      <c r="L9" s="14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6"/>
      <c r="AB9" s="4"/>
      <c r="AC9" s="4"/>
      <c r="AD9" s="4"/>
      <c r="AE9" s="4"/>
      <c r="AF9" s="4"/>
    </row>
    <row r="10" spans="1:32" x14ac:dyDescent="0.25">
      <c r="A10" s="17"/>
      <c r="B10" s="18"/>
      <c r="C10" s="19"/>
      <c r="D10" s="18"/>
      <c r="E10" s="18" t="s">
        <v>13</v>
      </c>
      <c r="F10" s="20"/>
      <c r="G10" s="50">
        <v>0.03</v>
      </c>
      <c r="H10" s="20"/>
      <c r="I10" s="20"/>
      <c r="J10" s="20"/>
      <c r="K10" s="18"/>
      <c r="L10" s="20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21"/>
      <c r="AB10" s="4"/>
      <c r="AC10" s="4"/>
      <c r="AD10" s="4"/>
      <c r="AE10" s="4"/>
      <c r="AF10" s="4"/>
    </row>
    <row r="11" spans="1:32" x14ac:dyDescent="0.25">
      <c r="A11" s="17"/>
      <c r="B11" s="18"/>
      <c r="C11" s="19"/>
      <c r="D11" s="18"/>
      <c r="E11" s="18" t="s">
        <v>14</v>
      </c>
      <c r="F11" s="20"/>
      <c r="G11" s="50">
        <v>6.4999999999999997E-3</v>
      </c>
      <c r="H11" s="20"/>
      <c r="I11" s="20"/>
      <c r="J11" s="20"/>
      <c r="K11" s="18"/>
      <c r="L11" s="20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21"/>
      <c r="AB11" s="4"/>
      <c r="AC11" s="4"/>
      <c r="AD11" s="4"/>
      <c r="AE11" s="4"/>
      <c r="AF11" s="4"/>
    </row>
    <row r="12" spans="1:32" x14ac:dyDescent="0.25">
      <c r="A12" s="17"/>
      <c r="B12" s="18"/>
      <c r="C12" s="19"/>
      <c r="D12" s="18"/>
      <c r="E12" s="18" t="s">
        <v>15</v>
      </c>
      <c r="F12" s="20"/>
      <c r="G12" s="50">
        <v>0.03</v>
      </c>
      <c r="H12" s="20"/>
      <c r="I12" s="20"/>
      <c r="J12" s="20"/>
      <c r="K12" s="18"/>
      <c r="L12" s="20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21"/>
      <c r="AB12" s="4"/>
      <c r="AC12" s="4"/>
      <c r="AD12" s="4"/>
      <c r="AE12" s="4"/>
      <c r="AF12" s="4"/>
    </row>
    <row r="13" spans="1:32" x14ac:dyDescent="0.25">
      <c r="A13" s="17"/>
      <c r="B13" s="18"/>
      <c r="C13" s="19"/>
      <c r="D13" s="18"/>
      <c r="E13" s="18" t="s">
        <v>16</v>
      </c>
      <c r="F13" s="20"/>
      <c r="G13" s="50">
        <v>4.4999999999999998E-2</v>
      </c>
      <c r="H13" s="20"/>
      <c r="I13" s="20"/>
      <c r="J13" s="20"/>
      <c r="K13" s="18"/>
      <c r="L13" s="20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21"/>
      <c r="AB13" s="4"/>
      <c r="AC13" s="4"/>
      <c r="AD13" s="4"/>
      <c r="AE13" s="4"/>
      <c r="AF13" s="4"/>
    </row>
    <row r="14" spans="1:32" x14ac:dyDescent="0.25">
      <c r="A14" s="10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6"/>
      <c r="AB14" s="4"/>
      <c r="AC14" s="4"/>
      <c r="AD14" s="4"/>
      <c r="AE14" s="4"/>
      <c r="AF14" s="4"/>
    </row>
    <row r="15" spans="1:32" x14ac:dyDescent="0.25">
      <c r="A15" s="10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6"/>
      <c r="AB15" s="4"/>
      <c r="AC15" s="4"/>
      <c r="AD15" s="4"/>
      <c r="AE15" s="4"/>
      <c r="AF15" s="4"/>
    </row>
    <row r="16" spans="1:32" x14ac:dyDescent="0.25">
      <c r="A16" s="10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6"/>
      <c r="AB16" s="4"/>
      <c r="AC16" s="4"/>
      <c r="AD16" s="4"/>
      <c r="AE16" s="4"/>
      <c r="AF16" s="4"/>
    </row>
    <row r="17" spans="1:32" x14ac:dyDescent="0.25">
      <c r="A17" s="10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6"/>
      <c r="AB17" s="4"/>
      <c r="AC17" s="4"/>
      <c r="AD17" s="4"/>
      <c r="AE17" s="4"/>
      <c r="AF17" s="4"/>
    </row>
    <row r="18" spans="1:32" x14ac:dyDescent="0.25">
      <c r="A18" s="10"/>
      <c r="B18" s="22" t="s">
        <v>17</v>
      </c>
      <c r="C18" s="23" t="s">
        <v>18</v>
      </c>
      <c r="D18" s="24" t="s">
        <v>19</v>
      </c>
      <c r="E18" s="25">
        <v>1</v>
      </c>
      <c r="F18" s="24" t="s">
        <v>20</v>
      </c>
      <c r="G18" s="25">
        <f>G4</f>
        <v>0.03</v>
      </c>
      <c r="H18" s="24" t="s">
        <v>20</v>
      </c>
      <c r="I18" s="25">
        <f>G5</f>
        <v>8.0000000000000002E-3</v>
      </c>
      <c r="J18" s="24" t="s">
        <v>20</v>
      </c>
      <c r="K18" s="25">
        <f>G6</f>
        <v>9.7000000000000003E-3</v>
      </c>
      <c r="L18" s="22" t="s">
        <v>21</v>
      </c>
      <c r="M18" s="22" t="s">
        <v>22</v>
      </c>
      <c r="N18" s="25">
        <v>1</v>
      </c>
      <c r="O18" s="22" t="s">
        <v>20</v>
      </c>
      <c r="P18" s="25">
        <f>G7</f>
        <v>0.01</v>
      </c>
      <c r="Q18" s="22" t="s">
        <v>23</v>
      </c>
      <c r="R18" s="22" t="s">
        <v>22</v>
      </c>
      <c r="S18" s="25">
        <v>1</v>
      </c>
      <c r="T18" s="22" t="s">
        <v>20</v>
      </c>
      <c r="U18" s="25">
        <f>G8</f>
        <v>6.1600000000000002E-2</v>
      </c>
      <c r="V18" s="22" t="s">
        <v>24</v>
      </c>
      <c r="W18" s="23" t="s">
        <v>25</v>
      </c>
      <c r="X18" s="26">
        <v>-1</v>
      </c>
      <c r="Y18" s="27" t="s">
        <v>26</v>
      </c>
      <c r="Z18" s="28">
        <f>ROUND((((E18+G18+I18+K18)*(N18+P18)*(S18+U18))/(N20-P20))-1,4)</f>
        <v>0.26429999999999998</v>
      </c>
      <c r="AA18" s="16"/>
      <c r="AB18" s="4"/>
      <c r="AC18" s="4"/>
      <c r="AD18" s="4"/>
      <c r="AE18" s="4"/>
      <c r="AF18" s="4"/>
    </row>
    <row r="19" spans="1:32" x14ac:dyDescent="0.25">
      <c r="A19" s="10"/>
      <c r="B19" s="13"/>
      <c r="C19" s="23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3"/>
      <c r="X19" s="26"/>
      <c r="Y19" s="27"/>
      <c r="Z19" s="28"/>
      <c r="AA19" s="16"/>
      <c r="AB19" s="4"/>
      <c r="AC19" s="4"/>
      <c r="AD19" s="4"/>
      <c r="AE19" s="4"/>
      <c r="AF19" s="4"/>
    </row>
    <row r="20" spans="1:32" x14ac:dyDescent="0.25">
      <c r="A20" s="30"/>
      <c r="B20" s="31"/>
      <c r="C20" s="23"/>
      <c r="D20" s="32"/>
      <c r="E20" s="32"/>
      <c r="F20" s="32"/>
      <c r="G20" s="32"/>
      <c r="H20" s="32"/>
      <c r="I20" s="32"/>
      <c r="J20" s="32"/>
      <c r="K20" s="33"/>
      <c r="L20" s="33"/>
      <c r="M20" s="32" t="s">
        <v>22</v>
      </c>
      <c r="N20" s="34">
        <v>1</v>
      </c>
      <c r="O20" s="33" t="s">
        <v>27</v>
      </c>
      <c r="P20" s="52">
        <f>G9</f>
        <v>0.1115</v>
      </c>
      <c r="Q20" s="33" t="s">
        <v>28</v>
      </c>
      <c r="R20" s="33"/>
      <c r="S20" s="33"/>
      <c r="T20" s="33"/>
      <c r="U20" s="33"/>
      <c r="V20" s="33"/>
      <c r="W20" s="23"/>
      <c r="X20" s="26"/>
      <c r="Y20" s="27"/>
      <c r="Z20" s="28"/>
      <c r="AA20" s="35"/>
      <c r="AB20" s="4"/>
      <c r="AC20" s="4"/>
      <c r="AD20" s="4"/>
      <c r="AE20" s="4"/>
      <c r="AF20" s="4"/>
    </row>
    <row r="21" spans="1:32" x14ac:dyDescent="0.25">
      <c r="A21" s="10"/>
      <c r="B21" s="13"/>
      <c r="C21" s="13"/>
      <c r="D21" s="13"/>
      <c r="E21" s="13"/>
      <c r="F21" s="14"/>
      <c r="G21" s="14"/>
      <c r="H21" s="14"/>
      <c r="I21" s="14"/>
      <c r="J21" s="14"/>
      <c r="K21" s="14"/>
      <c r="L21" s="14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6"/>
      <c r="AB21" s="4"/>
      <c r="AC21" s="4"/>
      <c r="AD21" s="4"/>
      <c r="AE21" s="4"/>
      <c r="AF21" s="4"/>
    </row>
    <row r="22" spans="1:32" ht="15.75" thickBot="1" x14ac:dyDescent="0.3">
      <c r="A22" s="36" t="s">
        <v>29</v>
      </c>
      <c r="B22" s="37"/>
      <c r="C22" s="37"/>
      <c r="D22" s="37"/>
      <c r="E22" s="37"/>
      <c r="F22" s="38"/>
      <c r="G22" s="38"/>
      <c r="H22" s="38"/>
      <c r="I22" s="38"/>
      <c r="J22" s="38"/>
      <c r="K22" s="38"/>
      <c r="L22" s="38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9"/>
      <c r="AB22" s="4"/>
      <c r="AC22" s="4"/>
      <c r="AD22" s="4"/>
      <c r="AE22" s="4"/>
      <c r="AF22" s="4"/>
    </row>
    <row r="23" spans="1:32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2"/>
      <c r="AB23" s="4"/>
      <c r="AC23" s="4"/>
      <c r="AD23" s="4"/>
      <c r="AE23" s="4"/>
      <c r="AF23" s="4"/>
    </row>
    <row r="24" spans="1:32" x14ac:dyDescent="0.25">
      <c r="A24" s="43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5"/>
      <c r="AB24" s="4"/>
      <c r="AC24" s="4"/>
      <c r="AD24" s="4"/>
      <c r="AE24" s="4"/>
      <c r="AF24" s="4"/>
    </row>
    <row r="25" spans="1:32" ht="15.75" thickBot="1" x14ac:dyDescent="0.3">
      <c r="A25" s="3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7"/>
      <c r="AB25" s="4"/>
      <c r="AC25" s="4"/>
      <c r="AD25" s="4"/>
      <c r="AE25" s="4"/>
      <c r="AF25" s="4"/>
    </row>
    <row r="26" spans="1:3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</row>
    <row r="27" spans="1:3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</row>
  </sheetData>
  <mergeCells count="7">
    <mergeCell ref="D19:V19"/>
    <mergeCell ref="A1:AA2"/>
    <mergeCell ref="C18:C20"/>
    <mergeCell ref="W18:W20"/>
    <mergeCell ref="X18:X20"/>
    <mergeCell ref="Y18:Y20"/>
    <mergeCell ref="Z18:Z20"/>
  </mergeCells>
  <pageMargins left="0.51181102362204722" right="0.51181102362204722" top="0.78740157480314965" bottom="0.78740157480314965" header="0.31496062992125984" footer="0.31496062992125984"/>
  <pageSetup paperSize="9" scale="96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PMCL</dc:creator>
  <cp:lastModifiedBy>PMCL</cp:lastModifiedBy>
  <cp:lastPrinted>2023-09-26T14:12:25Z</cp:lastPrinted>
  <dcterms:created xsi:type="dcterms:W3CDTF">2023-09-26T13:46:16Z</dcterms:created>
  <dcterms:modified xsi:type="dcterms:W3CDTF">2023-09-26T14:16:19Z</dcterms:modified>
</cp:coreProperties>
</file>